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4955" windowHeight="9180" activeTab="0"/>
  </bookViews>
  <sheets>
    <sheet name="投票状況一覧_町議" sheetId="1" r:id="rId1"/>
  </sheets>
  <definedNames/>
  <calcPr fullCalcOnLoad="1"/>
</workbook>
</file>

<file path=xl/sharedStrings.xml><?xml version="1.0" encoding="utf-8"?>
<sst xmlns="http://schemas.openxmlformats.org/spreadsheetml/2006/main" count="20" uniqueCount="16">
  <si>
    <t>当日有権者数</t>
  </si>
  <si>
    <t>男</t>
  </si>
  <si>
    <t>女</t>
  </si>
  <si>
    <t>合計</t>
  </si>
  <si>
    <t>第８投票所</t>
  </si>
  <si>
    <t>期日前投票</t>
  </si>
  <si>
    <t>合　　計</t>
  </si>
  <si>
    <t>第１投票所</t>
  </si>
  <si>
    <t>第２投票所</t>
  </si>
  <si>
    <t>第３投票所</t>
  </si>
  <si>
    <t>第４投票所</t>
  </si>
  <si>
    <t>第５投票所</t>
  </si>
  <si>
    <t>第６投票所</t>
  </si>
  <si>
    <t>第７投票所</t>
  </si>
  <si>
    <t>洞爺湖町議会議員選挙投票状況一覧</t>
  </si>
  <si>
    <t>19時現在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</si>
</sst>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0_ "/>
    <numFmt numFmtId="179" formatCode="0_ 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77" fontId="0" fillId="0" borderId="16" xfId="0" applyNumberFormat="1" applyBorder="1" applyAlignment="1">
      <alignment/>
    </xf>
    <xf numFmtId="177" fontId="0" fillId="0" borderId="17" xfId="0" applyNumberFormat="1" applyBorder="1" applyAlignment="1">
      <alignment/>
    </xf>
    <xf numFmtId="177" fontId="0" fillId="0" borderId="18" xfId="0" applyNumberFormat="1" applyBorder="1" applyAlignment="1">
      <alignment/>
    </xf>
    <xf numFmtId="10" fontId="0" fillId="0" borderId="13" xfId="0" applyNumberFormat="1" applyBorder="1" applyAlignment="1">
      <alignment horizontal="right"/>
    </xf>
    <xf numFmtId="10" fontId="0" fillId="0" borderId="14" xfId="0" applyNumberFormat="1" applyBorder="1" applyAlignment="1">
      <alignment horizontal="right"/>
    </xf>
    <xf numFmtId="0" fontId="0" fillId="0" borderId="19" xfId="0" applyBorder="1" applyAlignment="1">
      <alignment/>
    </xf>
    <xf numFmtId="10" fontId="0" fillId="0" borderId="20" xfId="0" applyNumberFormat="1" applyBorder="1" applyAlignment="1">
      <alignment horizontal="right"/>
    </xf>
    <xf numFmtId="10" fontId="0" fillId="0" borderId="21" xfId="0" applyNumberFormat="1" applyBorder="1" applyAlignment="1">
      <alignment horizontal="right"/>
    </xf>
    <xf numFmtId="10" fontId="0" fillId="0" borderId="22" xfId="0" applyNumberFormat="1" applyBorder="1" applyAlignment="1">
      <alignment horizontal="right"/>
    </xf>
    <xf numFmtId="0" fontId="0" fillId="0" borderId="23" xfId="0" applyFill="1" applyBorder="1" applyAlignment="1" applyProtection="1">
      <alignment/>
      <protection locked="0"/>
    </xf>
    <xf numFmtId="0" fontId="0" fillId="0" borderId="24" xfId="0" applyFill="1" applyBorder="1" applyAlignment="1" applyProtection="1">
      <alignment/>
      <protection locked="0"/>
    </xf>
    <xf numFmtId="0" fontId="0" fillId="0" borderId="21" xfId="0" applyFill="1" applyBorder="1" applyAlignment="1" applyProtection="1">
      <alignment/>
      <protection locked="0"/>
    </xf>
    <xf numFmtId="0" fontId="0" fillId="0" borderId="20" xfId="0" applyFill="1" applyBorder="1" applyAlignment="1" applyProtection="1">
      <alignment/>
      <protection locked="0"/>
    </xf>
    <xf numFmtId="10" fontId="0" fillId="0" borderId="14" xfId="0" applyNumberFormat="1" applyBorder="1" applyAlignment="1">
      <alignment horizontal="right" vertical="center"/>
    </xf>
    <xf numFmtId="10" fontId="0" fillId="0" borderId="15" xfId="0" applyNumberFormat="1" applyBorder="1" applyAlignment="1">
      <alignment horizontal="right" vertical="center"/>
    </xf>
    <xf numFmtId="10" fontId="0" fillId="0" borderId="13" xfId="0" applyNumberFormat="1" applyBorder="1" applyAlignment="1">
      <alignment horizontal="right" vertical="center"/>
    </xf>
    <xf numFmtId="176" fontId="0" fillId="0" borderId="17" xfId="0" applyNumberFormat="1" applyBorder="1" applyAlignment="1">
      <alignment horizontal="right" vertical="center"/>
    </xf>
    <xf numFmtId="176" fontId="0" fillId="0" borderId="16" xfId="0" applyNumberFormat="1" applyBorder="1" applyAlignment="1">
      <alignment horizontal="right" vertical="center"/>
    </xf>
    <xf numFmtId="176" fontId="0" fillId="0" borderId="18" xfId="0" applyNumberFormat="1" applyBorder="1" applyAlignment="1">
      <alignment horizontal="right" vertical="center"/>
    </xf>
    <xf numFmtId="10" fontId="0" fillId="0" borderId="13" xfId="0" applyNumberFormat="1" applyBorder="1" applyAlignment="1">
      <alignment/>
    </xf>
    <xf numFmtId="10" fontId="0" fillId="0" borderId="14" xfId="0" applyNumberFormat="1" applyBorder="1" applyAlignment="1">
      <alignment/>
    </xf>
    <xf numFmtId="10" fontId="0" fillId="0" borderId="15" xfId="0" applyNumberFormat="1" applyBorder="1" applyAlignment="1">
      <alignment/>
    </xf>
    <xf numFmtId="177" fontId="0" fillId="0" borderId="25" xfId="0" applyNumberFormat="1" applyBorder="1" applyAlignment="1">
      <alignment/>
    </xf>
    <xf numFmtId="10" fontId="0" fillId="0" borderId="12" xfId="0" applyNumberFormat="1" applyBorder="1" applyAlignment="1">
      <alignment horizontal="right"/>
    </xf>
    <xf numFmtId="176" fontId="0" fillId="0" borderId="26" xfId="0" applyNumberFormat="1" applyFill="1" applyBorder="1" applyAlignment="1" applyProtection="1">
      <alignment horizontal="right"/>
      <protection locked="0"/>
    </xf>
    <xf numFmtId="0" fontId="0" fillId="0" borderId="27" xfId="0" applyBorder="1" applyAlignment="1">
      <alignment horizontal="center" vertical="center"/>
    </xf>
    <xf numFmtId="176" fontId="0" fillId="0" borderId="28" xfId="0" applyNumberFormat="1" applyBorder="1" applyAlignment="1">
      <alignment horizontal="right" vertical="center"/>
    </xf>
    <xf numFmtId="176" fontId="0" fillId="0" borderId="29" xfId="0" applyNumberFormat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6" fontId="0" fillId="0" borderId="25" xfId="0" applyNumberFormat="1" applyBorder="1" applyAlignment="1">
      <alignment horizontal="right" vertical="center"/>
    </xf>
    <xf numFmtId="176" fontId="0" fillId="0" borderId="12" xfId="0" applyNumberFormat="1" applyBorder="1" applyAlignment="1">
      <alignment horizontal="right" vertical="center"/>
    </xf>
    <xf numFmtId="176" fontId="0" fillId="0" borderId="17" xfId="0" applyNumberFormat="1" applyBorder="1" applyAlignment="1">
      <alignment horizontal="right" vertical="center"/>
    </xf>
    <xf numFmtId="176" fontId="0" fillId="0" borderId="13" xfId="0" applyNumberForma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176" fontId="0" fillId="0" borderId="19" xfId="0" applyNumberFormat="1" applyBorder="1" applyAlignment="1">
      <alignment horizontal="right"/>
    </xf>
    <xf numFmtId="176" fontId="0" fillId="0" borderId="22" xfId="0" applyNumberFormat="1" applyBorder="1" applyAlignment="1">
      <alignment horizontal="right"/>
    </xf>
    <xf numFmtId="176" fontId="0" fillId="0" borderId="21" xfId="0" applyNumberFormat="1" applyFill="1" applyBorder="1" applyAlignment="1" applyProtection="1">
      <alignment horizontal="right"/>
      <protection locked="0"/>
    </xf>
    <xf numFmtId="0" fontId="0" fillId="0" borderId="34" xfId="0" applyBorder="1" applyAlignment="1">
      <alignment horizontal="center" vertical="center"/>
    </xf>
    <xf numFmtId="176" fontId="0" fillId="0" borderId="18" xfId="0" applyNumberFormat="1" applyBorder="1" applyAlignment="1">
      <alignment horizontal="right"/>
    </xf>
    <xf numFmtId="176" fontId="0" fillId="0" borderId="17" xfId="0" applyNumberFormat="1" applyFill="1" applyBorder="1" applyAlignment="1" applyProtection="1">
      <alignment horizontal="right"/>
      <protection locked="0"/>
    </xf>
    <xf numFmtId="0" fontId="5" fillId="0" borderId="11" xfId="0" applyFont="1" applyBorder="1" applyAlignment="1">
      <alignment horizontal="right" vertical="center"/>
    </xf>
    <xf numFmtId="0" fontId="5" fillId="0" borderId="35" xfId="0" applyFont="1" applyBorder="1" applyAlignment="1">
      <alignment horizontal="right" vertical="center"/>
    </xf>
    <xf numFmtId="0" fontId="5" fillId="0" borderId="36" xfId="0" applyFont="1" applyBorder="1" applyAlignment="1">
      <alignment horizontal="right" vertical="center"/>
    </xf>
    <xf numFmtId="49" fontId="0" fillId="0" borderId="37" xfId="0" applyNumberFormat="1" applyBorder="1" applyAlignment="1">
      <alignment horizontal="center" vertical="center"/>
    </xf>
    <xf numFmtId="49" fontId="0" fillId="0" borderId="38" xfId="0" applyNumberFormat="1" applyBorder="1" applyAlignment="1">
      <alignment horizontal="center" vertical="center"/>
    </xf>
    <xf numFmtId="176" fontId="0" fillId="0" borderId="39" xfId="0" applyNumberFormat="1" applyBorder="1" applyAlignment="1">
      <alignment horizontal="right" vertical="center"/>
    </xf>
    <xf numFmtId="176" fontId="0" fillId="0" borderId="40" xfId="0" applyNumberFormat="1" applyBorder="1" applyAlignment="1">
      <alignment horizontal="right" vertical="center"/>
    </xf>
    <xf numFmtId="0" fontId="0" fillId="0" borderId="27" xfId="0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176" fontId="0" fillId="0" borderId="43" xfId="0" applyNumberFormat="1" applyBorder="1" applyAlignment="1">
      <alignment horizontal="right" vertical="center"/>
    </xf>
    <xf numFmtId="176" fontId="0" fillId="0" borderId="44" xfId="0" applyNumberFormat="1" applyBorder="1" applyAlignment="1">
      <alignment horizontal="right" vertical="center"/>
    </xf>
    <xf numFmtId="176" fontId="0" fillId="0" borderId="45" xfId="0" applyNumberFormat="1" applyBorder="1" applyAlignment="1">
      <alignment horizontal="right" vertical="center"/>
    </xf>
    <xf numFmtId="176" fontId="0" fillId="0" borderId="46" xfId="0" applyNumberFormat="1" applyBorder="1" applyAlignment="1">
      <alignment horizontal="right"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5" xfId="0" applyBorder="1" applyAlignment="1">
      <alignment horizontal="center"/>
    </xf>
    <xf numFmtId="176" fontId="0" fillId="0" borderId="25" xfId="0" applyNumberFormat="1" applyFill="1" applyBorder="1" applyAlignment="1" applyProtection="1">
      <alignment horizontal="right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">
      <selection activeCell="J13" sqref="J13"/>
    </sheetView>
  </sheetViews>
  <sheetFormatPr defaultColWidth="9.00390625" defaultRowHeight="13.5"/>
  <cols>
    <col min="1" max="1" width="11.625" style="0" bestFit="1" customWidth="1"/>
    <col min="2" max="4" width="7.50390625" style="0" customWidth="1"/>
    <col min="5" max="7" width="10.00390625" style="0" customWidth="1"/>
  </cols>
  <sheetData>
    <row r="1" spans="1:7" ht="12.75" customHeight="1">
      <c r="A1" s="41" t="s">
        <v>14</v>
      </c>
      <c r="B1" s="42"/>
      <c r="C1" s="42"/>
      <c r="D1" s="42"/>
      <c r="E1" s="42"/>
      <c r="F1" s="42"/>
      <c r="G1" s="43"/>
    </row>
    <row r="2" spans="1:7" ht="12.75" customHeight="1">
      <c r="A2" s="44"/>
      <c r="B2" s="45"/>
      <c r="C2" s="45"/>
      <c r="D2" s="45"/>
      <c r="E2" s="45"/>
      <c r="F2" s="45"/>
      <c r="G2" s="46"/>
    </row>
    <row r="3" spans="1:7" ht="15" customHeight="1" thickBot="1">
      <c r="A3" s="53"/>
      <c r="B3" s="54"/>
      <c r="C3" s="54"/>
      <c r="D3" s="54"/>
      <c r="E3" s="54"/>
      <c r="F3" s="54"/>
      <c r="G3" s="55"/>
    </row>
    <row r="4" spans="1:7" ht="18.75" customHeight="1">
      <c r="A4" s="1"/>
      <c r="B4" s="70" t="s">
        <v>0</v>
      </c>
      <c r="C4" s="68"/>
      <c r="D4" s="69"/>
      <c r="E4" s="67" t="s">
        <v>15</v>
      </c>
      <c r="F4" s="68"/>
      <c r="G4" s="69"/>
    </row>
    <row r="5" spans="1:7" ht="18.75" customHeight="1" thickBot="1">
      <c r="A5" s="2"/>
      <c r="B5" s="3" t="s">
        <v>1</v>
      </c>
      <c r="C5" s="4" t="s">
        <v>2</v>
      </c>
      <c r="D5" s="5" t="s">
        <v>3</v>
      </c>
      <c r="E5" s="6" t="s">
        <v>1</v>
      </c>
      <c r="F5" s="4" t="s">
        <v>2</v>
      </c>
      <c r="G5" s="5" t="s">
        <v>3</v>
      </c>
    </row>
    <row r="6" spans="1:7" ht="18.75" customHeight="1">
      <c r="A6" s="50" t="s">
        <v>7</v>
      </c>
      <c r="B6" s="71">
        <v>420</v>
      </c>
      <c r="C6" s="52">
        <v>501</v>
      </c>
      <c r="D6" s="51">
        <f>B6+C6</f>
        <v>921</v>
      </c>
      <c r="E6" s="16">
        <v>229</v>
      </c>
      <c r="F6" s="17">
        <v>315</v>
      </c>
      <c r="G6" s="12">
        <f>E6+F6</f>
        <v>544</v>
      </c>
    </row>
    <row r="7" spans="1:7" ht="18.75" customHeight="1">
      <c r="A7" s="32"/>
      <c r="B7" s="31"/>
      <c r="C7" s="49"/>
      <c r="D7" s="48"/>
      <c r="E7" s="13">
        <f>E6/B6</f>
        <v>0.5452380952380952</v>
      </c>
      <c r="F7" s="14">
        <f>F6/C6</f>
        <v>0.6287425149700598</v>
      </c>
      <c r="G7" s="15">
        <f>G6/D6</f>
        <v>0.5906623235613464</v>
      </c>
    </row>
    <row r="8" spans="1:7" ht="18.75" customHeight="1">
      <c r="A8" s="32" t="s">
        <v>8</v>
      </c>
      <c r="B8" s="31">
        <v>410</v>
      </c>
      <c r="C8" s="49">
        <v>551</v>
      </c>
      <c r="D8" s="47">
        <f>B8+C8</f>
        <v>961</v>
      </c>
      <c r="E8" s="19">
        <v>188</v>
      </c>
      <c r="F8" s="18">
        <v>239</v>
      </c>
      <c r="G8" s="12">
        <f>E8+F8</f>
        <v>427</v>
      </c>
    </row>
    <row r="9" spans="1:7" ht="18.75" customHeight="1">
      <c r="A9" s="32"/>
      <c r="B9" s="31"/>
      <c r="C9" s="49"/>
      <c r="D9" s="48"/>
      <c r="E9" s="13">
        <f>E8/B8</f>
        <v>0.4585365853658537</v>
      </c>
      <c r="F9" s="14">
        <f>F8/C8</f>
        <v>0.4337568058076225</v>
      </c>
      <c r="G9" s="15">
        <f>G8/D8</f>
        <v>0.44432882414151925</v>
      </c>
    </row>
    <row r="10" spans="1:7" ht="18.75" customHeight="1">
      <c r="A10" s="32" t="s">
        <v>9</v>
      </c>
      <c r="B10" s="31">
        <v>657</v>
      </c>
      <c r="C10" s="49">
        <v>817</v>
      </c>
      <c r="D10" s="47">
        <f>B10+C10</f>
        <v>1474</v>
      </c>
      <c r="E10" s="19">
        <v>293</v>
      </c>
      <c r="F10" s="18">
        <v>365</v>
      </c>
      <c r="G10" s="12">
        <f>E10+F10</f>
        <v>658</v>
      </c>
    </row>
    <row r="11" spans="1:7" ht="18.75" customHeight="1">
      <c r="A11" s="32"/>
      <c r="B11" s="31"/>
      <c r="C11" s="49"/>
      <c r="D11" s="48"/>
      <c r="E11" s="13">
        <f>E10/B10</f>
        <v>0.4459665144596651</v>
      </c>
      <c r="F11" s="14">
        <f>F10/C10</f>
        <v>0.4467564259485924</v>
      </c>
      <c r="G11" s="15">
        <f>G10/D10</f>
        <v>0.44640434192673</v>
      </c>
    </row>
    <row r="12" spans="1:7" ht="18.75" customHeight="1">
      <c r="A12" s="32" t="s">
        <v>10</v>
      </c>
      <c r="B12" s="31">
        <v>899</v>
      </c>
      <c r="C12" s="49">
        <v>1051</v>
      </c>
      <c r="D12" s="47">
        <f>B12+C12</f>
        <v>1950</v>
      </c>
      <c r="E12" s="19">
        <v>361</v>
      </c>
      <c r="F12" s="18">
        <v>408</v>
      </c>
      <c r="G12" s="12">
        <f>E12+F12</f>
        <v>769</v>
      </c>
    </row>
    <row r="13" spans="1:7" ht="18.75" customHeight="1">
      <c r="A13" s="32"/>
      <c r="B13" s="31"/>
      <c r="C13" s="49"/>
      <c r="D13" s="48"/>
      <c r="E13" s="13">
        <f>E12/B12</f>
        <v>0.40155728587319245</v>
      </c>
      <c r="F13" s="14">
        <f>F12/C12</f>
        <v>0.3882017126546147</v>
      </c>
      <c r="G13" s="15">
        <f>G12/D12</f>
        <v>0.3943589743589744</v>
      </c>
    </row>
    <row r="14" spans="1:7" ht="18.75" customHeight="1">
      <c r="A14" s="32" t="s">
        <v>11</v>
      </c>
      <c r="B14" s="31">
        <v>481</v>
      </c>
      <c r="C14" s="49">
        <v>518</v>
      </c>
      <c r="D14" s="47">
        <f>B14+C14</f>
        <v>999</v>
      </c>
      <c r="E14" s="19">
        <v>249</v>
      </c>
      <c r="F14" s="18">
        <v>288</v>
      </c>
      <c r="G14" s="12">
        <f>E14+F14</f>
        <v>537</v>
      </c>
    </row>
    <row r="15" spans="1:7" ht="18.75" customHeight="1">
      <c r="A15" s="32"/>
      <c r="B15" s="31"/>
      <c r="C15" s="49"/>
      <c r="D15" s="48"/>
      <c r="E15" s="13">
        <f>E14/B14</f>
        <v>0.5176715176715176</v>
      </c>
      <c r="F15" s="14">
        <f>F14/C14</f>
        <v>0.555984555984556</v>
      </c>
      <c r="G15" s="15">
        <f>G14/D14</f>
        <v>0.5375375375375375</v>
      </c>
    </row>
    <row r="16" spans="1:7" ht="18.75" customHeight="1">
      <c r="A16" s="32" t="s">
        <v>12</v>
      </c>
      <c r="B16" s="31">
        <v>389</v>
      </c>
      <c r="C16" s="49">
        <v>469</v>
      </c>
      <c r="D16" s="47">
        <f>B16+C16</f>
        <v>858</v>
      </c>
      <c r="E16" s="19">
        <v>235</v>
      </c>
      <c r="F16" s="18">
        <v>262</v>
      </c>
      <c r="G16" s="12">
        <f>E16+F16</f>
        <v>497</v>
      </c>
    </row>
    <row r="17" spans="1:7" ht="18.75" customHeight="1">
      <c r="A17" s="32"/>
      <c r="B17" s="31"/>
      <c r="C17" s="49"/>
      <c r="D17" s="48"/>
      <c r="E17" s="13">
        <f>E16/B16</f>
        <v>0.6041131105398457</v>
      </c>
      <c r="F17" s="14">
        <f>F16/C16</f>
        <v>0.55863539445629</v>
      </c>
      <c r="G17" s="15">
        <f>G16/D16</f>
        <v>0.5792540792540792</v>
      </c>
    </row>
    <row r="18" spans="1:7" ht="18.75" customHeight="1">
      <c r="A18" s="32" t="s">
        <v>13</v>
      </c>
      <c r="B18" s="31">
        <v>128</v>
      </c>
      <c r="C18" s="49">
        <v>115</v>
      </c>
      <c r="D18" s="47">
        <f>B18+C18</f>
        <v>243</v>
      </c>
      <c r="E18" s="19">
        <v>90</v>
      </c>
      <c r="F18" s="18">
        <v>68</v>
      </c>
      <c r="G18" s="12">
        <f>E18+F18</f>
        <v>158</v>
      </c>
    </row>
    <row r="19" spans="1:7" ht="18.75" customHeight="1">
      <c r="A19" s="32"/>
      <c r="B19" s="31"/>
      <c r="C19" s="49"/>
      <c r="D19" s="48"/>
      <c r="E19" s="13">
        <f>E18/B18</f>
        <v>0.703125</v>
      </c>
      <c r="F19" s="14">
        <f>F18/C18</f>
        <v>0.591304347826087</v>
      </c>
      <c r="G19" s="15">
        <f>G18/D18</f>
        <v>0.6502057613168725</v>
      </c>
    </row>
    <row r="20" spans="1:7" ht="18.75" customHeight="1">
      <c r="A20" s="60" t="s">
        <v>4</v>
      </c>
      <c r="B20" s="31">
        <v>100</v>
      </c>
      <c r="C20" s="49">
        <v>112</v>
      </c>
      <c r="D20" s="47">
        <f>B20+C20</f>
        <v>212</v>
      </c>
      <c r="E20" s="19">
        <v>62</v>
      </c>
      <c r="F20" s="18">
        <v>62</v>
      </c>
      <c r="G20" s="12">
        <f>E20+F20</f>
        <v>124</v>
      </c>
    </row>
    <row r="21" spans="1:7" ht="18.75" customHeight="1" thickBot="1">
      <c r="A21" s="60"/>
      <c r="B21" s="31"/>
      <c r="C21" s="49"/>
      <c r="D21" s="48"/>
      <c r="E21" s="13">
        <f>E20/B20</f>
        <v>0.62</v>
      </c>
      <c r="F21" s="14">
        <f>F20/C20</f>
        <v>0.5535714285714286</v>
      </c>
      <c r="G21" s="15">
        <f>G20/D20</f>
        <v>0.5849056603773585</v>
      </c>
    </row>
    <row r="22" spans="1:7" ht="18.75" customHeight="1">
      <c r="A22" s="35" t="s">
        <v>6</v>
      </c>
      <c r="B22" s="37">
        <f>SUM(B6:B21)</f>
        <v>3484</v>
      </c>
      <c r="C22" s="39">
        <f>SUM(C6:C21)</f>
        <v>4134</v>
      </c>
      <c r="D22" s="33">
        <f>B22+C22</f>
        <v>7618</v>
      </c>
      <c r="E22" s="29">
        <f>E6+E8+E10+E12+E14+E16+E18+E20</f>
        <v>1707</v>
      </c>
      <c r="F22" s="8">
        <f>F6+F8+F10+F12+F14+F16+F18+F20</f>
        <v>2007</v>
      </c>
      <c r="G22" s="9">
        <f>G6+G8+G10+G12+G14+G16+G18+G20</f>
        <v>3714</v>
      </c>
    </row>
    <row r="23" spans="1:7" ht="18.75" customHeight="1" thickBot="1">
      <c r="A23" s="36"/>
      <c r="B23" s="38"/>
      <c r="C23" s="40"/>
      <c r="D23" s="34"/>
      <c r="E23" s="30">
        <f>E22/B22</f>
        <v>0.4899540757749713</v>
      </c>
      <c r="F23" s="10">
        <f>F22/C22</f>
        <v>0.48548621190130625</v>
      </c>
      <c r="G23" s="11">
        <f>G22/D22</f>
        <v>0.48752953531110527</v>
      </c>
    </row>
    <row r="24" ht="18.75" customHeight="1" thickBot="1"/>
    <row r="25" spans="1:7" ht="18.75" customHeight="1">
      <c r="A25" s="56" t="s">
        <v>5</v>
      </c>
      <c r="B25" s="58">
        <f>B22</f>
        <v>3484</v>
      </c>
      <c r="C25" s="63">
        <f>C22</f>
        <v>4134</v>
      </c>
      <c r="D25" s="65">
        <f>D22</f>
        <v>7618</v>
      </c>
      <c r="E25" s="24">
        <v>691</v>
      </c>
      <c r="F25" s="23">
        <v>912</v>
      </c>
      <c r="G25" s="25">
        <f>E25+F25</f>
        <v>1603</v>
      </c>
    </row>
    <row r="26" spans="1:7" ht="18.75" customHeight="1" thickBot="1">
      <c r="A26" s="57"/>
      <c r="B26" s="59"/>
      <c r="C26" s="64"/>
      <c r="D26" s="66"/>
      <c r="E26" s="21">
        <f>E25/B25</f>
        <v>0.19833524684270953</v>
      </c>
      <c r="F26" s="22">
        <f>F25/C25</f>
        <v>0.22060957910014514</v>
      </c>
      <c r="G26" s="20">
        <f>G25/D25</f>
        <v>0.21042268311892887</v>
      </c>
    </row>
    <row r="27" ht="18.75" customHeight="1" thickBot="1"/>
    <row r="28" spans="4:7" ht="18.75" customHeight="1">
      <c r="D28" s="61" t="s">
        <v>3</v>
      </c>
      <c r="E28" s="7">
        <f>E22+E25</f>
        <v>2398</v>
      </c>
      <c r="F28" s="8">
        <f>F22+F25</f>
        <v>2919</v>
      </c>
      <c r="G28" s="9">
        <f>G22+G25</f>
        <v>5317</v>
      </c>
    </row>
    <row r="29" spans="4:7" ht="18.75" customHeight="1" thickBot="1">
      <c r="D29" s="62"/>
      <c r="E29" s="28">
        <f>E28/B22</f>
        <v>0.6882893226176808</v>
      </c>
      <c r="F29" s="26">
        <f>F28/C22</f>
        <v>0.7060957910014514</v>
      </c>
      <c r="G29" s="27">
        <f>G28/D22</f>
        <v>0.6979522184300341</v>
      </c>
    </row>
  </sheetData>
  <sheetProtection/>
  <mergeCells count="45">
    <mergeCell ref="E4:G4"/>
    <mergeCell ref="D18:D19"/>
    <mergeCell ref="D14:D15"/>
    <mergeCell ref="C20:C21"/>
    <mergeCell ref="D20:D21"/>
    <mergeCell ref="B4:D4"/>
    <mergeCell ref="C16:C17"/>
    <mergeCell ref="B6:B7"/>
    <mergeCell ref="B8:B9"/>
    <mergeCell ref="B14:B15"/>
    <mergeCell ref="D28:D29"/>
    <mergeCell ref="C18:C19"/>
    <mergeCell ref="C12:C13"/>
    <mergeCell ref="C14:C15"/>
    <mergeCell ref="C25:C26"/>
    <mergeCell ref="D25:D26"/>
    <mergeCell ref="D16:D17"/>
    <mergeCell ref="D12:D13"/>
    <mergeCell ref="A25:A26"/>
    <mergeCell ref="A16:A17"/>
    <mergeCell ref="B16:B17"/>
    <mergeCell ref="B18:B19"/>
    <mergeCell ref="A18:A19"/>
    <mergeCell ref="B25:B26"/>
    <mergeCell ref="A20:A21"/>
    <mergeCell ref="B20:B21"/>
    <mergeCell ref="A1:G2"/>
    <mergeCell ref="D10:D11"/>
    <mergeCell ref="C10:C11"/>
    <mergeCell ref="A6:A7"/>
    <mergeCell ref="A8:A9"/>
    <mergeCell ref="D6:D7"/>
    <mergeCell ref="D8:D9"/>
    <mergeCell ref="C6:C7"/>
    <mergeCell ref="C8:C9"/>
    <mergeCell ref="A3:G3"/>
    <mergeCell ref="B12:B13"/>
    <mergeCell ref="A12:A13"/>
    <mergeCell ref="B10:B11"/>
    <mergeCell ref="A10:A11"/>
    <mergeCell ref="A14:A15"/>
    <mergeCell ref="D22:D23"/>
    <mergeCell ref="A22:A23"/>
    <mergeCell ref="B22:B23"/>
    <mergeCell ref="C22:C23"/>
  </mergeCells>
  <printOptions/>
  <pageMargins left="0.75" right="0.75" top="1" bottom="1" header="0.512" footer="0.512"/>
  <pageSetup horizontalDpi="600" verticalDpi="600"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洞爺湖町役場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j051011</dc:creator>
  <cp:keywords/>
  <dc:description/>
  <cp:lastModifiedBy> </cp:lastModifiedBy>
  <cp:lastPrinted>2019-04-21T10:17:40Z</cp:lastPrinted>
  <dcterms:created xsi:type="dcterms:W3CDTF">2007-04-21T23:13:40Z</dcterms:created>
  <dcterms:modified xsi:type="dcterms:W3CDTF">2019-04-21T10:20:49Z</dcterms:modified>
  <cp:category/>
  <cp:version/>
  <cp:contentType/>
  <cp:contentStatus/>
</cp:coreProperties>
</file>