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投票状況一覧_小選挙区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<sst xmlns="http://schemas.openxmlformats.org/spreadsheetml/2006/main" count="20" uniqueCount="16">
  <si>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当日有権者数</t>
  </si>
  <si>
    <t>男</t>
  </si>
  <si>
    <t>女</t>
  </si>
  <si>
    <t>合計</t>
  </si>
  <si>
    <t>第８投票所</t>
  </si>
  <si>
    <t>期日前投票</t>
  </si>
  <si>
    <t>合　　計</t>
  </si>
  <si>
    <t>第１投票所</t>
  </si>
  <si>
    <t>第２投票所</t>
  </si>
  <si>
    <t>第３投票所</t>
  </si>
  <si>
    <t>第４投票所</t>
  </si>
  <si>
    <t>第５投票所</t>
  </si>
  <si>
    <t>第６投票所</t>
  </si>
  <si>
    <t>第７投票所</t>
  </si>
  <si>
    <t>洞爺湖町長選挙投票状況一覧</t>
  </si>
  <si>
    <t>19時現在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</si>
</sst>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0" fontId="0" fillId="0" borderId="13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0" fillId="0" borderId="22" xfId="0" applyNumberFormat="1" applyBorder="1" applyAlignment="1">
      <alignment horizontal="right"/>
    </xf>
    <xf numFmtId="10" fontId="0" fillId="0" borderId="14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23" xfId="0" applyNumberFormat="1" applyBorder="1" applyAlignment="1">
      <alignment horizontal="right"/>
    </xf>
    <xf numFmtId="10" fontId="0" fillId="0" borderId="24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/>
    </xf>
    <xf numFmtId="10" fontId="0" fillId="0" borderId="12" xfId="0" applyNumberFormat="1" applyBorder="1" applyAlignment="1">
      <alignment horizontal="right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1.625" style="0" bestFit="1" customWidth="1"/>
    <col min="2" max="4" width="7.50390625" style="0" customWidth="1"/>
    <col min="5" max="7" width="10.00390625" style="0" customWidth="1"/>
  </cols>
  <sheetData>
    <row r="1" spans="1:7" ht="12.75" customHeight="1">
      <c r="A1" s="55" t="s">
        <v>14</v>
      </c>
      <c r="B1" s="56"/>
      <c r="C1" s="56"/>
      <c r="D1" s="56"/>
      <c r="E1" s="56"/>
      <c r="F1" s="56"/>
      <c r="G1" s="57"/>
    </row>
    <row r="2" spans="1:7" ht="12.75" customHeight="1">
      <c r="A2" s="58"/>
      <c r="B2" s="59"/>
      <c r="C2" s="59"/>
      <c r="D2" s="59"/>
      <c r="E2" s="59"/>
      <c r="F2" s="59"/>
      <c r="G2" s="60"/>
    </row>
    <row r="3" spans="1:7" ht="15" customHeight="1" thickBot="1">
      <c r="A3" s="34"/>
      <c r="B3" s="35"/>
      <c r="C3" s="35"/>
      <c r="D3" s="35"/>
      <c r="E3" s="35"/>
      <c r="F3" s="35"/>
      <c r="G3" s="36"/>
    </row>
    <row r="4" spans="1:7" ht="18.75" customHeight="1">
      <c r="A4" s="1"/>
      <c r="B4" s="41" t="s">
        <v>0</v>
      </c>
      <c r="C4" s="39"/>
      <c r="D4" s="40"/>
      <c r="E4" s="38" t="s">
        <v>15</v>
      </c>
      <c r="F4" s="39"/>
      <c r="G4" s="40"/>
    </row>
    <row r="5" spans="1:7" ht="18.75" customHeight="1" thickBot="1">
      <c r="A5" s="2"/>
      <c r="B5" s="3" t="s">
        <v>1</v>
      </c>
      <c r="C5" s="4" t="s">
        <v>2</v>
      </c>
      <c r="D5" s="5" t="s">
        <v>3</v>
      </c>
      <c r="E5" s="6" t="s">
        <v>1</v>
      </c>
      <c r="F5" s="4" t="s">
        <v>2</v>
      </c>
      <c r="G5" s="5" t="s">
        <v>3</v>
      </c>
    </row>
    <row r="6" spans="1:7" ht="18.75" customHeight="1">
      <c r="A6" s="61" t="s">
        <v>7</v>
      </c>
      <c r="B6" s="66">
        <v>422</v>
      </c>
      <c r="C6" s="47">
        <v>512</v>
      </c>
      <c r="D6" s="42">
        <f>B6+C6</f>
        <v>934</v>
      </c>
      <c r="E6" s="28">
        <v>218</v>
      </c>
      <c r="F6" s="29">
        <v>304</v>
      </c>
      <c r="G6" s="12">
        <f>E6+F6</f>
        <v>522</v>
      </c>
    </row>
    <row r="7" spans="1:7" ht="18.75" customHeight="1">
      <c r="A7" s="44"/>
      <c r="B7" s="45"/>
      <c r="C7" s="48"/>
      <c r="D7" s="43"/>
      <c r="E7" s="13">
        <f>E6/B6</f>
        <v>0.5165876777251185</v>
      </c>
      <c r="F7" s="14">
        <f>F6/C6</f>
        <v>0.59375</v>
      </c>
      <c r="G7" s="15">
        <f>G6/D6</f>
        <v>0.5588865096359743</v>
      </c>
    </row>
    <row r="8" spans="1:7" ht="18.75" customHeight="1">
      <c r="A8" s="44" t="s">
        <v>8</v>
      </c>
      <c r="B8" s="45">
        <v>417</v>
      </c>
      <c r="C8" s="48">
        <v>557</v>
      </c>
      <c r="D8" s="46">
        <f>B8+C8</f>
        <v>974</v>
      </c>
      <c r="E8" s="31">
        <v>197</v>
      </c>
      <c r="F8" s="30">
        <v>229</v>
      </c>
      <c r="G8" s="12">
        <f>E8+F8</f>
        <v>426</v>
      </c>
    </row>
    <row r="9" spans="1:7" ht="18.75" customHeight="1">
      <c r="A9" s="44"/>
      <c r="B9" s="45"/>
      <c r="C9" s="48"/>
      <c r="D9" s="43"/>
      <c r="E9" s="13">
        <f>E8/B8</f>
        <v>0.4724220623501199</v>
      </c>
      <c r="F9" s="14">
        <f>F8/C8</f>
        <v>0.4111310592459605</v>
      </c>
      <c r="G9" s="15">
        <f>G8/D8</f>
        <v>0.43737166324435317</v>
      </c>
    </row>
    <row r="10" spans="1:7" ht="18.75" customHeight="1">
      <c r="A10" s="44" t="s">
        <v>9</v>
      </c>
      <c r="B10" s="45">
        <v>673</v>
      </c>
      <c r="C10" s="48">
        <v>826</v>
      </c>
      <c r="D10" s="46">
        <f>B10+C10</f>
        <v>1499</v>
      </c>
      <c r="E10" s="31">
        <v>329</v>
      </c>
      <c r="F10" s="30">
        <v>378</v>
      </c>
      <c r="G10" s="12">
        <f>E10+F10</f>
        <v>707</v>
      </c>
    </row>
    <row r="11" spans="1:7" ht="18.75" customHeight="1">
      <c r="A11" s="44"/>
      <c r="B11" s="45"/>
      <c r="C11" s="48"/>
      <c r="D11" s="43"/>
      <c r="E11" s="13">
        <f>E10/B10</f>
        <v>0.4888558692421991</v>
      </c>
      <c r="F11" s="14">
        <f>F10/C10</f>
        <v>0.4576271186440678</v>
      </c>
      <c r="G11" s="15">
        <f>G10/D10</f>
        <v>0.47164776517678453</v>
      </c>
    </row>
    <row r="12" spans="1:7" ht="18.75" customHeight="1">
      <c r="A12" s="44" t="s">
        <v>10</v>
      </c>
      <c r="B12" s="45">
        <v>924</v>
      </c>
      <c r="C12" s="48">
        <v>1069</v>
      </c>
      <c r="D12" s="46">
        <f>B12+C12</f>
        <v>1993</v>
      </c>
      <c r="E12" s="31">
        <v>352</v>
      </c>
      <c r="F12" s="30">
        <v>442</v>
      </c>
      <c r="G12" s="12">
        <f>E12+F12</f>
        <v>794</v>
      </c>
    </row>
    <row r="13" spans="1:7" ht="18.75" customHeight="1">
      <c r="A13" s="44"/>
      <c r="B13" s="45"/>
      <c r="C13" s="48"/>
      <c r="D13" s="43"/>
      <c r="E13" s="13">
        <f>E12/B12</f>
        <v>0.38095238095238093</v>
      </c>
      <c r="F13" s="14">
        <f>F12/C12</f>
        <v>0.41347053320860616</v>
      </c>
      <c r="G13" s="15">
        <f>G12/D12</f>
        <v>0.39839438033115904</v>
      </c>
    </row>
    <row r="14" spans="1:7" ht="18.75" customHeight="1">
      <c r="A14" s="44" t="s">
        <v>11</v>
      </c>
      <c r="B14" s="45">
        <v>504</v>
      </c>
      <c r="C14" s="48">
        <v>544</v>
      </c>
      <c r="D14" s="46">
        <f>B14+C14</f>
        <v>1048</v>
      </c>
      <c r="E14" s="31">
        <v>245</v>
      </c>
      <c r="F14" s="30">
        <v>291</v>
      </c>
      <c r="G14" s="12">
        <f>E14+F14</f>
        <v>536</v>
      </c>
    </row>
    <row r="15" spans="1:7" ht="18.75" customHeight="1">
      <c r="A15" s="44"/>
      <c r="B15" s="45"/>
      <c r="C15" s="48"/>
      <c r="D15" s="43"/>
      <c r="E15" s="13">
        <f>E14/B14</f>
        <v>0.4861111111111111</v>
      </c>
      <c r="F15" s="14">
        <f>F14/C14</f>
        <v>0.5349264705882353</v>
      </c>
      <c r="G15" s="15">
        <f>G14/D14</f>
        <v>0.5114503816793893</v>
      </c>
    </row>
    <row r="16" spans="1:7" ht="18.75" customHeight="1">
      <c r="A16" s="44" t="s">
        <v>12</v>
      </c>
      <c r="B16" s="45">
        <v>398</v>
      </c>
      <c r="C16" s="48">
        <v>470</v>
      </c>
      <c r="D16" s="46">
        <f>B16+C16</f>
        <v>868</v>
      </c>
      <c r="E16" s="31">
        <v>221</v>
      </c>
      <c r="F16" s="30">
        <v>256</v>
      </c>
      <c r="G16" s="12">
        <f>E16+F16</f>
        <v>477</v>
      </c>
    </row>
    <row r="17" spans="1:7" ht="18.75" customHeight="1">
      <c r="A17" s="44"/>
      <c r="B17" s="45"/>
      <c r="C17" s="48"/>
      <c r="D17" s="43"/>
      <c r="E17" s="13">
        <f>E16/B16</f>
        <v>0.5552763819095478</v>
      </c>
      <c r="F17" s="14">
        <f>F16/C16</f>
        <v>0.5446808510638298</v>
      </c>
      <c r="G17" s="15">
        <f>G16/D16</f>
        <v>0.5495391705069125</v>
      </c>
    </row>
    <row r="18" spans="1:7" ht="18.75" customHeight="1">
      <c r="A18" s="44" t="s">
        <v>13</v>
      </c>
      <c r="B18" s="45">
        <v>128</v>
      </c>
      <c r="C18" s="48">
        <v>117</v>
      </c>
      <c r="D18" s="46">
        <f>B18+C18</f>
        <v>245</v>
      </c>
      <c r="E18" s="31">
        <v>83</v>
      </c>
      <c r="F18" s="30">
        <v>71</v>
      </c>
      <c r="G18" s="12">
        <f>E18+F18</f>
        <v>154</v>
      </c>
    </row>
    <row r="19" spans="1:7" ht="18.75" customHeight="1">
      <c r="A19" s="44"/>
      <c r="B19" s="45"/>
      <c r="C19" s="48"/>
      <c r="D19" s="43"/>
      <c r="E19" s="13">
        <f>E18/B18</f>
        <v>0.6484375</v>
      </c>
      <c r="F19" s="14">
        <f>F18/C18</f>
        <v>0.6068376068376068</v>
      </c>
      <c r="G19" s="15">
        <f>G18/D18</f>
        <v>0.6285714285714286</v>
      </c>
    </row>
    <row r="20" spans="1:7" ht="18.75" customHeight="1">
      <c r="A20" s="37" t="s">
        <v>4</v>
      </c>
      <c r="B20" s="45">
        <v>104</v>
      </c>
      <c r="C20" s="48">
        <v>113</v>
      </c>
      <c r="D20" s="46">
        <f>B20+C20</f>
        <v>217</v>
      </c>
      <c r="E20" s="31">
        <v>68</v>
      </c>
      <c r="F20" s="30">
        <v>59</v>
      </c>
      <c r="G20" s="12">
        <f>E20+F20</f>
        <v>127</v>
      </c>
    </row>
    <row r="21" spans="1:7" ht="18.75" customHeight="1" thickBot="1">
      <c r="A21" s="37"/>
      <c r="B21" s="45"/>
      <c r="C21" s="48"/>
      <c r="D21" s="43"/>
      <c r="E21" s="23">
        <f>E20/B20</f>
        <v>0.6538461538461539</v>
      </c>
      <c r="F21" s="24">
        <f>F20/C20</f>
        <v>0.5221238938053098</v>
      </c>
      <c r="G21" s="25">
        <f>G20/D20</f>
        <v>0.5852534562211982</v>
      </c>
    </row>
    <row r="22" spans="1:7" ht="18.75" customHeight="1">
      <c r="A22" s="69" t="s">
        <v>6</v>
      </c>
      <c r="B22" s="71">
        <f>SUM(B6:B21)</f>
        <v>3570</v>
      </c>
      <c r="C22" s="73">
        <f>SUM(C6:C21)</f>
        <v>4208</v>
      </c>
      <c r="D22" s="67">
        <f>B22+C22</f>
        <v>7778</v>
      </c>
      <c r="E22" s="26">
        <f>E6+E8+E10+E12+E14+E16+E18+E20</f>
        <v>1713</v>
      </c>
      <c r="F22" s="8">
        <f>F6+F8+F10+F12+F14+F16+F18+F20</f>
        <v>2030</v>
      </c>
      <c r="G22" s="9">
        <f>G6+G8+G10+G12+G14+G16+G18+G20</f>
        <v>3743</v>
      </c>
    </row>
    <row r="23" spans="1:7" ht="18.75" customHeight="1" thickBot="1">
      <c r="A23" s="70"/>
      <c r="B23" s="72"/>
      <c r="C23" s="74"/>
      <c r="D23" s="68"/>
      <c r="E23" s="27">
        <f>E22/B22</f>
        <v>0.47983193277310926</v>
      </c>
      <c r="F23" s="10">
        <f>F22/C22</f>
        <v>0.4824144486692015</v>
      </c>
      <c r="G23" s="11">
        <f>G22/D22</f>
        <v>0.48122910773977884</v>
      </c>
    </row>
    <row r="24" ht="18.75" customHeight="1" thickBot="1"/>
    <row r="25" spans="1:7" ht="18.75" customHeight="1">
      <c r="A25" s="62" t="s">
        <v>5</v>
      </c>
      <c r="B25" s="64">
        <f>B22</f>
        <v>3570</v>
      </c>
      <c r="C25" s="51">
        <f>C22</f>
        <v>4208</v>
      </c>
      <c r="D25" s="53">
        <f>D22</f>
        <v>7778</v>
      </c>
      <c r="E25" s="32">
        <v>686</v>
      </c>
      <c r="F25" s="33">
        <v>906</v>
      </c>
      <c r="G25" s="19">
        <f>E25+F25</f>
        <v>1592</v>
      </c>
    </row>
    <row r="26" spans="1:7" ht="18.75" customHeight="1" thickBot="1">
      <c r="A26" s="63"/>
      <c r="B26" s="65"/>
      <c r="C26" s="52"/>
      <c r="D26" s="54"/>
      <c r="E26" s="17">
        <f>E25/B25</f>
        <v>0.19215686274509805</v>
      </c>
      <c r="F26" s="18">
        <f>F25/C25</f>
        <v>0.2153041825095057</v>
      </c>
      <c r="G26" s="16">
        <f>G25/D25</f>
        <v>0.20467986628953458</v>
      </c>
    </row>
    <row r="27" ht="18.75" customHeight="1" thickBot="1"/>
    <row r="28" spans="4:7" ht="18.75" customHeight="1">
      <c r="D28" s="49" t="s">
        <v>3</v>
      </c>
      <c r="E28" s="7">
        <f>E22+E25</f>
        <v>2399</v>
      </c>
      <c r="F28" s="8">
        <f>F22+F25</f>
        <v>2936</v>
      </c>
      <c r="G28" s="9">
        <f>G22+G25</f>
        <v>5335</v>
      </c>
    </row>
    <row r="29" spans="4:7" ht="18.75" customHeight="1" thickBot="1">
      <c r="D29" s="50"/>
      <c r="E29" s="22">
        <f>E28/B22</f>
        <v>0.6719887955182073</v>
      </c>
      <c r="F29" s="20">
        <f>F28/C22</f>
        <v>0.6977186311787072</v>
      </c>
      <c r="G29" s="21">
        <f>G28/D22</f>
        <v>0.6859089740293135</v>
      </c>
    </row>
  </sheetData>
  <sheetProtection/>
  <mergeCells count="45">
    <mergeCell ref="D22:D23"/>
    <mergeCell ref="A22:A23"/>
    <mergeCell ref="B22:B23"/>
    <mergeCell ref="C22:C23"/>
    <mergeCell ref="C10:C11"/>
    <mergeCell ref="B12:B13"/>
    <mergeCell ref="C20:C21"/>
    <mergeCell ref="D20:D21"/>
    <mergeCell ref="D16:D17"/>
    <mergeCell ref="B6:B7"/>
    <mergeCell ref="B8:B9"/>
    <mergeCell ref="A10:A11"/>
    <mergeCell ref="A14:A15"/>
    <mergeCell ref="D10:D11"/>
    <mergeCell ref="D12:D13"/>
    <mergeCell ref="A1:G2"/>
    <mergeCell ref="A6:A7"/>
    <mergeCell ref="A8:A9"/>
    <mergeCell ref="A25:A26"/>
    <mergeCell ref="A16:A17"/>
    <mergeCell ref="B16:B17"/>
    <mergeCell ref="B18:B19"/>
    <mergeCell ref="A18:A19"/>
    <mergeCell ref="B25:B26"/>
    <mergeCell ref="D14:D15"/>
    <mergeCell ref="D28:D29"/>
    <mergeCell ref="C18:C19"/>
    <mergeCell ref="C12:C13"/>
    <mergeCell ref="C14:C15"/>
    <mergeCell ref="C25:C26"/>
    <mergeCell ref="B14:B15"/>
    <mergeCell ref="D25:D26"/>
    <mergeCell ref="B20:B21"/>
    <mergeCell ref="C16:C17"/>
    <mergeCell ref="D18:D19"/>
    <mergeCell ref="A3:G3"/>
    <mergeCell ref="A20:A21"/>
    <mergeCell ref="E4:G4"/>
    <mergeCell ref="B4:D4"/>
    <mergeCell ref="D6:D7"/>
    <mergeCell ref="A12:A13"/>
    <mergeCell ref="B10:B11"/>
    <mergeCell ref="D8:D9"/>
    <mergeCell ref="C6:C7"/>
    <mergeCell ref="C8:C9"/>
  </mergeCells>
  <printOptions/>
  <pageMargins left="0.787" right="0.787" top="0.984" bottom="0.984" header="0.512" footer="0.51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洞爺湖町役場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j051011</dc:creator>
  <cp:keywords/>
  <dc:description/>
  <cp:lastModifiedBy> </cp:lastModifiedBy>
  <cp:lastPrinted>2018-04-15T09:21:36Z</cp:lastPrinted>
  <dcterms:created xsi:type="dcterms:W3CDTF">2007-04-21T23:13:40Z</dcterms:created>
  <dcterms:modified xsi:type="dcterms:W3CDTF">2018-04-15T10:19:32Z</dcterms:modified>
  <cp:category/>
  <cp:version/>
  <cp:contentType/>
  <cp:contentStatus/>
</cp:coreProperties>
</file>